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2094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60" i="1" l="1"/>
  <c r="I59" i="1"/>
  <c r="I58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<sst xmlns="http://schemas.openxmlformats.org/spreadsheetml/2006/main" count="119" uniqueCount="91">
  <si>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</si>
  <si>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</si>
  <si>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</si>
  <si>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206 Лот № 3 от 14.12.2015 предлагаем поставку электроизоляционных материалов (далее - Продукция) для нужд филиала "Карельский"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</si>
  <si>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</si>
  <si>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</si>
  <si>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</si>
  <si>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</si>
  <si>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</si>
  <si>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</si>
  <si>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</si>
  <si>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</si>
  <si>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</si>
  <si>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</si>
  <si>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</si>
  <si>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</si>
  <si>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</si>
  <si>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</si>
  <si>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</si>
  <si>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</si>
  <si>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</si>
  <si>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</si>
  <si>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</si>
  <si>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</si>
  <si>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</si>
  <si>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</si>
  <si>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</si>
  <si>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</si>
  <si>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</si>
  <si>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</si>
  <si>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</si>
  <si>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</si>
  <si>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</si>
  <si>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</si>
  <si>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</si>
  <si>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</si>
  <si>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</si>
  <si>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</si>
  <si>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</si>
  <si>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</si>
  <si>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</si>
  <si>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</si>
  <si>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</si>
  <si>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</si>
  <si>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</si>
  <si>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</si>
  <si>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</si>
  <si>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Текстолит лист ПТ 6 мм 1000х2000</t>
  </si>
  <si>
    <t>кг</t>
  </si>
  <si>
    <t>ГОСТ 5-78</t>
  </si>
  <si>
    <t>Текстолит лист ПТ 8 мм 1000х2000</t>
  </si>
  <si>
    <t>Трубка изоляционная ПВХ ТВ-40 Д2</t>
  </si>
  <si>
    <t>ГОСТ 19034-82</t>
  </si>
  <si>
    <t>Трубка изоляционная ПВХ ТВ-40 Д5</t>
  </si>
  <si>
    <t>Трубка изоляционная ПВХ ТВ-40 Д10</t>
  </si>
  <si>
    <t>Стеклотекстолит СТЭФ-У 2мм 1000*2000</t>
  </si>
  <si>
    <t>ГОСТ 12652-74</t>
  </si>
  <si>
    <t>Стеклотекстолит СТЭФ 2мм 1040*2440</t>
  </si>
  <si>
    <t>Стеклотекстолит СТЭФ-У 3мм 1000*2000</t>
  </si>
  <si>
    <t xml:space="preserve">Стеклотекстолит СТЭФ-У  4мм  1000*2000 </t>
  </si>
  <si>
    <t xml:space="preserve">Стеклотекстолит  СТЭФ-У  6мм 1000*2000 </t>
  </si>
  <si>
    <t>Стеклотекстолит СТЭФ 8мм 1000*2000</t>
  </si>
  <si>
    <t>Стеклотекстолит СТЭФ-У 8мм 1000*2000</t>
  </si>
  <si>
    <t>Стеклотекстолит СТЭФ-У 10мм 1000*2000</t>
  </si>
  <si>
    <t>Лакоткань ЛШМС-105 0,12 мм</t>
  </si>
  <si>
    <t>м2</t>
  </si>
  <si>
    <t>ТУ 16-90И37.0012.002</t>
  </si>
  <si>
    <t>Картон электроизоляционный ЭВ 0,3 мм</t>
  </si>
  <si>
    <t>ГОСТ 2824-86</t>
  </si>
  <si>
    <t>Трубка гофрированная ПВХ 16 мм с кондуктором</t>
  </si>
  <si>
    <t>пог. м</t>
  </si>
  <si>
    <t>ТУ 2248-001-57453845-2009</t>
  </si>
  <si>
    <t>Трубка гофрированная ПВХ 40 мм с кондуктором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</si>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</sst>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3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4</v>
      </c>
      <c r="B5" s="16" t="s">
        <v>5</v>
      </c>
      <c r="C5" s="66" t="s">
        <v>6</v>
      </c>
      <c r="D5" s="67"/>
      <c r="E5" s="67"/>
      <c r="F5" s="66" t="s">
        <v>7</v>
      </c>
      <c r="G5" s="67"/>
      <c r="H5" s="67"/>
      <c r="I5" s="68"/>
    </row>
    <row r="6" spans="1:9" s="3" customFormat="1" x14ac:dyDescent="0.25">
      <c r="A6" s="24">
        <v>1</v>
      </c>
      <c r="B6" s="56" t="s">
        <v>8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9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10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11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12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13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14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15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16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17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18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19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20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21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22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23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24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25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26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27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28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29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30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31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32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33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34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35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36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37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38</v>
      </c>
      <c r="B36" s="7" t="s">
        <v>39</v>
      </c>
      <c r="C36" s="7" t="s">
        <v>40</v>
      </c>
      <c r="D36" s="7" t="s">
        <v>41</v>
      </c>
      <c r="E36" s="8" t="s">
        <v>42</v>
      </c>
      <c r="F36" s="8" t="s">
        <v>43</v>
      </c>
      <c r="G36" s="8" t="s">
        <v>44</v>
      </c>
      <c r="H36" s="8" t="s">
        <v>45</v>
      </c>
      <c r="I36" s="18" t="s">
        <v>46</v>
      </c>
    </row>
    <row r="37" spans="1:9" s="3" customFormat="1" x14ac:dyDescent="0.25">
      <c r="A37" s="24">
        <v>1</v>
      </c>
      <c r="B37" s="6" t="s">
        <v>47</v>
      </c>
      <c r="C37" s="6" t="s">
        <v>48</v>
      </c>
      <c r="D37" s="5">
        <v>38</v>
      </c>
      <c r="E37" s="6" t="s">
        <v>49</v>
      </c>
      <c r="F37" s="6"/>
      <c r="G37" s="5"/>
      <c r="H37" s="9">
        <v>0</v>
      </c>
      <c r="I37" s="19">
        <f t="shared" ref="I37:I53" si="0">ROUND(D37*ROUND(H37,2),2)</f>
        <v>0</v>
      </c>
    </row>
    <row r="38" spans="1:9" s="3" customFormat="1" x14ac:dyDescent="0.25">
      <c r="A38" s="24">
        <v>2</v>
      </c>
      <c r="B38" s="6" t="s">
        <v>50</v>
      </c>
      <c r="C38" s="6" t="s">
        <v>48</v>
      </c>
      <c r="D38" s="5">
        <v>150</v>
      </c>
      <c r="E38" s="6" t="s">
        <v>49</v>
      </c>
      <c r="F38" s="6"/>
      <c r="G38" s="5"/>
      <c r="H38" s="9">
        <v>0</v>
      </c>
      <c r="I38" s="19">
        <f t="shared" si="0"/>
        <v>0</v>
      </c>
    </row>
    <row r="39" spans="1:9" s="3" customFormat="1" x14ac:dyDescent="0.25">
      <c r="A39" s="24">
        <v>3</v>
      </c>
      <c r="B39" s="6" t="s">
        <v>51</v>
      </c>
      <c r="C39" s="6" t="s">
        <v>48</v>
      </c>
      <c r="D39" s="5">
        <v>7</v>
      </c>
      <c r="E39" s="6" t="s">
        <v>52</v>
      </c>
      <c r="F39" s="6"/>
      <c r="G39" s="5"/>
      <c r="H39" s="9">
        <v>0</v>
      </c>
      <c r="I39" s="19">
        <f t="shared" si="0"/>
        <v>0</v>
      </c>
    </row>
    <row r="40" spans="1:9" s="3" customFormat="1" x14ac:dyDescent="0.25">
      <c r="A40" s="24">
        <v>4</v>
      </c>
      <c r="B40" s="6" t="s">
        <v>53</v>
      </c>
      <c r="C40" s="6" t="s">
        <v>48</v>
      </c>
      <c r="D40" s="5">
        <v>15</v>
      </c>
      <c r="E40" s="6" t="s">
        <v>52</v>
      </c>
      <c r="F40" s="6"/>
      <c r="G40" s="5"/>
      <c r="H40" s="9">
        <v>0</v>
      </c>
      <c r="I40" s="19">
        <f t="shared" si="0"/>
        <v>0</v>
      </c>
    </row>
    <row r="41" spans="1:9" s="3" customFormat="1" x14ac:dyDescent="0.25">
      <c r="A41" s="24">
        <v>5</v>
      </c>
      <c r="B41" s="6" t="s">
        <v>54</v>
      </c>
      <c r="C41" s="6" t="s">
        <v>48</v>
      </c>
      <c r="D41" s="5">
        <v>15</v>
      </c>
      <c r="E41" s="6" t="s">
        <v>52</v>
      </c>
      <c r="F41" s="6"/>
      <c r="G41" s="5"/>
      <c r="H41" s="9">
        <v>0</v>
      </c>
      <c r="I41" s="19">
        <f t="shared" si="0"/>
        <v>0</v>
      </c>
    </row>
    <row r="42" spans="1:9" s="3" customFormat="1" x14ac:dyDescent="0.25">
      <c r="A42" s="24">
        <v>6</v>
      </c>
      <c r="B42" s="6" t="s">
        <v>55</v>
      </c>
      <c r="C42" s="6" t="s">
        <v>48</v>
      </c>
      <c r="D42" s="5">
        <v>25</v>
      </c>
      <c r="E42" s="6" t="s">
        <v>56</v>
      </c>
      <c r="F42" s="6"/>
      <c r="G42" s="5"/>
      <c r="H42" s="9">
        <v>0</v>
      </c>
      <c r="I42" s="19">
        <f t="shared" si="0"/>
        <v>0</v>
      </c>
    </row>
    <row r="43" spans="1:9" s="3" customFormat="1" x14ac:dyDescent="0.25">
      <c r="A43" s="24">
        <v>7</v>
      </c>
      <c r="B43" s="6" t="s">
        <v>57</v>
      </c>
      <c r="C43" s="6" t="s">
        <v>48</v>
      </c>
      <c r="D43" s="5">
        <v>55</v>
      </c>
      <c r="E43" s="6" t="s">
        <v>56</v>
      </c>
      <c r="F43" s="6"/>
      <c r="G43" s="5"/>
      <c r="H43" s="9">
        <v>0</v>
      </c>
      <c r="I43" s="19">
        <f t="shared" si="0"/>
        <v>0</v>
      </c>
    </row>
    <row r="44" spans="1:9" s="3" customFormat="1" x14ac:dyDescent="0.25">
      <c r="A44" s="24">
        <v>8</v>
      </c>
      <c r="B44" s="6" t="s">
        <v>58</v>
      </c>
      <c r="C44" s="6" t="s">
        <v>48</v>
      </c>
      <c r="D44" s="5">
        <v>48</v>
      </c>
      <c r="E44" s="6" t="s">
        <v>56</v>
      </c>
      <c r="F44" s="6"/>
      <c r="G44" s="5"/>
      <c r="H44" s="9">
        <v>0</v>
      </c>
      <c r="I44" s="19">
        <f t="shared" si="0"/>
        <v>0</v>
      </c>
    </row>
    <row r="45" spans="1:9" s="3" customFormat="1" x14ac:dyDescent="0.25">
      <c r="A45" s="24">
        <v>9</v>
      </c>
      <c r="B45" s="6" t="s">
        <v>59</v>
      </c>
      <c r="C45" s="6" t="s">
        <v>48</v>
      </c>
      <c r="D45" s="5">
        <v>47</v>
      </c>
      <c r="E45" s="6" t="s">
        <v>56</v>
      </c>
      <c r="F45" s="6"/>
      <c r="G45" s="5"/>
      <c r="H45" s="9">
        <v>0</v>
      </c>
      <c r="I45" s="19">
        <f t="shared" si="0"/>
        <v>0</v>
      </c>
    </row>
    <row r="46" spans="1:9" s="3" customFormat="1" x14ac:dyDescent="0.25">
      <c r="A46" s="24">
        <v>10</v>
      </c>
      <c r="B46" s="6" t="s">
        <v>60</v>
      </c>
      <c r="C46" s="6" t="s">
        <v>48</v>
      </c>
      <c r="D46" s="5">
        <v>70</v>
      </c>
      <c r="E46" s="6" t="s">
        <v>56</v>
      </c>
      <c r="F46" s="6"/>
      <c r="G46" s="5"/>
      <c r="H46" s="9">
        <v>0</v>
      </c>
      <c r="I46" s="19">
        <f t="shared" si="0"/>
        <v>0</v>
      </c>
    </row>
    <row r="47" spans="1:9" s="3" customFormat="1" x14ac:dyDescent="0.25">
      <c r="A47" s="24">
        <v>11</v>
      </c>
      <c r="B47" s="6" t="s">
        <v>61</v>
      </c>
      <c r="C47" s="6" t="s">
        <v>48</v>
      </c>
      <c r="D47" s="5">
        <v>1460</v>
      </c>
      <c r="E47" s="6" t="s">
        <v>56</v>
      </c>
      <c r="F47" s="6"/>
      <c r="G47" s="5"/>
      <c r="H47" s="9">
        <v>0</v>
      </c>
      <c r="I47" s="19">
        <f t="shared" si="0"/>
        <v>0</v>
      </c>
    </row>
    <row r="48" spans="1:9" s="3" customFormat="1" x14ac:dyDescent="0.25">
      <c r="A48" s="24">
        <v>12</v>
      </c>
      <c r="B48" s="6" t="s">
        <v>62</v>
      </c>
      <c r="C48" s="6" t="s">
        <v>48</v>
      </c>
      <c r="D48" s="5">
        <v>60</v>
      </c>
      <c r="E48" s="6" t="s">
        <v>56</v>
      </c>
      <c r="F48" s="6"/>
      <c r="G48" s="5"/>
      <c r="H48" s="9">
        <v>0</v>
      </c>
      <c r="I48" s="19">
        <f t="shared" si="0"/>
        <v>0</v>
      </c>
    </row>
    <row r="49" spans="1:9" s="3" customFormat="1" x14ac:dyDescent="0.25">
      <c r="A49" s="24">
        <v>13</v>
      </c>
      <c r="B49" s="6" t="s">
        <v>63</v>
      </c>
      <c r="C49" s="6" t="s">
        <v>48</v>
      </c>
      <c r="D49" s="5">
        <v>76</v>
      </c>
      <c r="E49" s="6" t="s">
        <v>56</v>
      </c>
      <c r="F49" s="6"/>
      <c r="G49" s="5"/>
      <c r="H49" s="9">
        <v>0</v>
      </c>
      <c r="I49" s="19">
        <f t="shared" si="0"/>
        <v>0</v>
      </c>
    </row>
    <row r="50" spans="1:9" s="3" customFormat="1" ht="23.25" x14ac:dyDescent="0.25">
      <c r="A50" s="24">
        <v>14</v>
      </c>
      <c r="B50" s="6" t="s">
        <v>64</v>
      </c>
      <c r="C50" s="6" t="s">
        <v>65</v>
      </c>
      <c r="D50" s="5">
        <v>50</v>
      </c>
      <c r="E50" s="6" t="s">
        <v>66</v>
      </c>
      <c r="F50" s="6"/>
      <c r="G50" s="5"/>
      <c r="H50" s="9">
        <v>0</v>
      </c>
      <c r="I50" s="19">
        <f t="shared" si="0"/>
        <v>0</v>
      </c>
    </row>
    <row r="51" spans="1:9" s="3" customFormat="1" x14ac:dyDescent="0.25">
      <c r="A51" s="24">
        <v>15</v>
      </c>
      <c r="B51" s="6" t="s">
        <v>67</v>
      </c>
      <c r="C51" s="6" t="s">
        <v>48</v>
      </c>
      <c r="D51" s="5">
        <v>10</v>
      </c>
      <c r="E51" s="6" t="s">
        <v>68</v>
      </c>
      <c r="F51" s="6"/>
      <c r="G51" s="5"/>
      <c r="H51" s="9">
        <v>0</v>
      </c>
      <c r="I51" s="19">
        <f t="shared" si="0"/>
        <v>0</v>
      </c>
    </row>
    <row r="52" spans="1:9" s="3" customFormat="1" ht="23.25" x14ac:dyDescent="0.25">
      <c r="A52" s="24">
        <v>16</v>
      </c>
      <c r="B52" s="6" t="s">
        <v>69</v>
      </c>
      <c r="C52" s="6" t="s">
        <v>70</v>
      </c>
      <c r="D52" s="5">
        <v>700</v>
      </c>
      <c r="E52" s="6" t="s">
        <v>71</v>
      </c>
      <c r="F52" s="6"/>
      <c r="G52" s="5"/>
      <c r="H52" s="9">
        <v>0</v>
      </c>
      <c r="I52" s="19">
        <f t="shared" si="0"/>
        <v>0</v>
      </c>
    </row>
    <row r="53" spans="1:9" s="3" customFormat="1" ht="23.25" x14ac:dyDescent="0.25">
      <c r="A53" s="24">
        <v>17</v>
      </c>
      <c r="B53" s="6" t="s">
        <v>72</v>
      </c>
      <c r="C53" s="6" t="s">
        <v>70</v>
      </c>
      <c r="D53" s="5">
        <v>100</v>
      </c>
      <c r="E53" s="6" t="s">
        <v>71</v>
      </c>
      <c r="F53" s="6"/>
      <c r="G53" s="5"/>
      <c r="H53" s="9">
        <v>0</v>
      </c>
      <c r="I53" s="19">
        <f t="shared" si="0"/>
        <v>0</v>
      </c>
    </row>
    <row r="54" spans="1:9" ht="33" x14ac:dyDescent="0.25">
      <c r="A54" s="27"/>
      <c r="B54" s="11" t="s">
        <v>73</v>
      </c>
      <c r="C54" s="10"/>
      <c r="D54" s="41" t="s">
        <v>74</v>
      </c>
      <c r="E54" s="42"/>
      <c r="F54" s="42"/>
      <c r="G54" s="42"/>
      <c r="H54" s="42"/>
      <c r="I54" s="20">
        <f>SUM(I37:I53)</f>
        <v>0</v>
      </c>
    </row>
    <row r="55" spans="1:9" x14ac:dyDescent="0.25">
      <c r="A55" s="27"/>
      <c r="B55" s="1" t="s">
        <v>75</v>
      </c>
      <c r="C55" s="10"/>
      <c r="D55" s="10"/>
      <c r="E55" s="10"/>
      <c r="F55" s="10"/>
      <c r="G55" s="10"/>
      <c r="H55" s="10"/>
      <c r="I55" s="20">
        <f>I54*0.18</f>
        <v>0</v>
      </c>
    </row>
    <row r="56" spans="1:9" ht="33" x14ac:dyDescent="0.25">
      <c r="A56" s="27"/>
      <c r="B56" s="11" t="s">
        <v>76</v>
      </c>
      <c r="C56" s="10"/>
      <c r="D56" s="43" t="s">
        <v>74</v>
      </c>
      <c r="E56" s="42"/>
      <c r="F56" s="42"/>
      <c r="G56" s="42"/>
      <c r="H56" s="42"/>
      <c r="I56" s="20">
        <f>SUM(I54:I55)</f>
        <v>0</v>
      </c>
    </row>
    <row r="57" spans="1:9" x14ac:dyDescent="0.25">
      <c r="A57" s="27"/>
      <c r="B57" s="2" t="s">
        <v>77</v>
      </c>
      <c r="C57" s="10"/>
      <c r="D57" s="10"/>
      <c r="E57" s="10"/>
      <c r="F57" s="10"/>
      <c r="G57" s="10"/>
      <c r="H57" s="10"/>
      <c r="I57" s="21" t="s">
        <v>78</v>
      </c>
    </row>
    <row r="58" spans="1:9" ht="33" x14ac:dyDescent="0.25">
      <c r="A58" s="27"/>
      <c r="B58" s="11" t="s">
        <v>79</v>
      </c>
      <c r="C58" s="10"/>
      <c r="D58" s="43" t="s">
        <v>80</v>
      </c>
      <c r="E58" s="42"/>
      <c r="F58" s="42"/>
      <c r="G58" s="42"/>
      <c r="H58" s="42"/>
      <c r="I58" s="20">
        <f>I54-I57</f>
        <v>0</v>
      </c>
    </row>
    <row r="59" spans="1:9" x14ac:dyDescent="0.25">
      <c r="A59" s="27"/>
      <c r="B59" s="1" t="s">
        <v>75</v>
      </c>
      <c r="C59" s="10"/>
      <c r="D59" s="10"/>
      <c r="E59" s="10"/>
      <c r="F59" s="10"/>
      <c r="G59" s="10"/>
      <c r="H59" s="10"/>
      <c r="I59" s="20">
        <f>I58*0.18</f>
        <v>0</v>
      </c>
    </row>
    <row r="60" spans="1:9" ht="33.75" thickBot="1" x14ac:dyDescent="0.3">
      <c r="A60" s="28"/>
      <c r="B60" s="15" t="s">
        <v>81</v>
      </c>
      <c r="C60" s="14"/>
      <c r="D60" s="44" t="s">
        <v>80</v>
      </c>
      <c r="E60" s="45"/>
      <c r="F60" s="45"/>
      <c r="G60" s="45"/>
      <c r="H60" s="45"/>
      <c r="I60" s="22">
        <f>SUM(I58:I59)</f>
        <v>0</v>
      </c>
    </row>
    <row r="61" spans="1:9" ht="39.950000000000003" customHeight="1" x14ac:dyDescent="0.25">
      <c r="B61" s="29" t="s">
        <v>82</v>
      </c>
      <c r="C61" s="30"/>
      <c r="D61" s="30"/>
      <c r="E61" s="30"/>
      <c r="F61" s="30"/>
      <c r="G61" s="30"/>
      <c r="H61" s="30"/>
      <c r="I61" s="30"/>
    </row>
    <row r="62" spans="1:9" ht="20.100000000000001" customHeight="1" x14ac:dyDescent="0.25">
      <c r="B62" s="31" t="s">
        <v>83</v>
      </c>
      <c r="C62" s="32"/>
      <c r="D62" s="32"/>
      <c r="E62" s="32"/>
      <c r="F62" s="32"/>
      <c r="G62" s="32"/>
      <c r="H62" s="32"/>
      <c r="I62" s="32"/>
    </row>
    <row r="63" spans="1:9" x14ac:dyDescent="0.25">
      <c r="B63" s="33" t="s">
        <v>84</v>
      </c>
      <c r="C63" s="34"/>
      <c r="D63" s="34"/>
      <c r="E63" s="34"/>
      <c r="F63" s="34"/>
      <c r="G63" s="34"/>
      <c r="H63" s="34"/>
      <c r="I63" s="34"/>
    </row>
    <row r="64" spans="1:9" x14ac:dyDescent="0.25">
      <c r="B64" s="35" t="s">
        <v>85</v>
      </c>
      <c r="C64" s="34"/>
      <c r="D64" s="34"/>
      <c r="E64" s="34"/>
      <c r="F64" s="34"/>
      <c r="G64" s="34"/>
      <c r="H64" s="34"/>
      <c r="I64" s="34"/>
    </row>
    <row r="65" spans="2:9" x14ac:dyDescent="0.25">
      <c r="B65" s="35" t="s">
        <v>86</v>
      </c>
      <c r="C65" s="34"/>
      <c r="D65" s="34"/>
      <c r="E65" s="34"/>
      <c r="F65" s="34"/>
      <c r="G65" s="34"/>
      <c r="H65" s="34"/>
      <c r="I65" s="34"/>
    </row>
    <row r="67" spans="2:9" s="3" customFormat="1" x14ac:dyDescent="0.25">
      <c r="B67" s="12" t="s">
        <v>87</v>
      </c>
      <c r="D67" s="12" t="s">
        <v>88</v>
      </c>
      <c r="H67" s="12" t="s">
        <v>89</v>
      </c>
    </row>
    <row r="69" spans="2:9" x14ac:dyDescent="0.25">
      <c r="B69" s="13" t="s">
        <v>90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60:H60"/>
    <mergeCell ref="C32:E32"/>
    <mergeCell ref="F32:I32"/>
    <mergeCell ref="C33:E33"/>
    <mergeCell ref="F33:I33"/>
    <mergeCell ref="C34:E34"/>
    <mergeCell ref="F34:I34"/>
    <mergeCell ref="C35:E35"/>
    <mergeCell ref="F35:I35"/>
    <mergeCell ref="D54:H54"/>
    <mergeCell ref="D56:H56"/>
    <mergeCell ref="D58:H58"/>
    <mergeCell ref="B61:I61"/>
    <mergeCell ref="B62:I62"/>
    <mergeCell ref="B63:I63"/>
    <mergeCell ref="B64:I64"/>
    <mergeCell ref="B65:I6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2015-12-14T12:12:34Z</dcterms:created>
  <dcterms:modified xsi:type="dcterms:W3CDTF">2015-12-14T12:45:39Z</dcterms:modified>
</cp:coreProperties>
</file>